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D:\HMBK\Årsmöte_20200226\"/>
    </mc:Choice>
  </mc:AlternateContent>
  <xr:revisionPtr revIDLastSave="0" documentId="10_ncr:100000_{3C55B673-28E2-4C77-A31A-EA75BBC0C7F9}" xr6:coauthVersionLast="31" xr6:coauthVersionMax="31" xr10:uidLastSave="{00000000-0000-0000-0000-000000000000}"/>
  <bookViews>
    <workbookView xWindow="0" yWindow="0" windowWidth="20730" windowHeight="11760" tabRatio="920" xr2:uid="{00000000-000D-0000-FFFF-FFFF00000000}"/>
  </bookViews>
  <sheets>
    <sheet name="HMBK Budget 2020" sheetId="25" r:id="rId1"/>
  </sheets>
  <definedNames>
    <definedName name="_xlnm.Print_Area" localSheetId="0">'HMBK Budget 2020'!$A$1:$K$46</definedName>
    <definedName name="_xlnm.Print_Titles" localSheetId="0">'HMBK Budget 2020'!$A:$A,'HMBK Budget 2020'!$1:$2</definedName>
  </definedNames>
  <calcPr calcId="179017"/>
</workbook>
</file>

<file path=xl/calcChain.xml><?xml version="1.0" encoding="utf-8"?>
<calcChain xmlns="http://schemas.openxmlformats.org/spreadsheetml/2006/main">
  <c r="C19" i="25" l="1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15" i="25"/>
  <c r="C5" i="25"/>
  <c r="C6" i="25"/>
  <c r="C7" i="25"/>
  <c r="C8" i="25"/>
  <c r="C9" i="25"/>
  <c r="C10" i="25"/>
  <c r="C11" i="25"/>
  <c r="C12" i="25"/>
  <c r="C13" i="25"/>
  <c r="C14" i="25"/>
  <c r="B45" i="25" l="1"/>
  <c r="K16" i="25"/>
  <c r="J16" i="25"/>
  <c r="I16" i="25"/>
  <c r="G16" i="25"/>
  <c r="H16" i="25"/>
  <c r="F16" i="25"/>
  <c r="E16" i="25"/>
  <c r="D16" i="25"/>
  <c r="B16" i="25"/>
  <c r="B46" i="25" l="1"/>
  <c r="E45" i="25"/>
  <c r="F45" i="25"/>
  <c r="G45" i="25"/>
  <c r="H45" i="25"/>
  <c r="H46" i="25" s="1"/>
  <c r="I45" i="25"/>
  <c r="J45" i="25"/>
  <c r="K45" i="25"/>
  <c r="K46" i="25" s="1"/>
  <c r="D45" i="25"/>
  <c r="D46" i="25" s="1"/>
  <c r="F46" i="25"/>
  <c r="G46" i="25" l="1"/>
  <c r="E46" i="25"/>
  <c r="J46" i="25"/>
  <c r="I46" i="25"/>
  <c r="C18" i="25"/>
  <c r="C45" i="25"/>
  <c r="C17" i="25"/>
  <c r="C16" i="25"/>
  <c r="C4" i="25"/>
  <c r="C3" i="25"/>
  <c r="C46" i="25" l="1"/>
</calcChain>
</file>

<file path=xl/sharedStrings.xml><?xml version="1.0" encoding="utf-8"?>
<sst xmlns="http://schemas.openxmlformats.org/spreadsheetml/2006/main" count="57" uniqueCount="56">
  <si>
    <t>RUS</t>
  </si>
  <si>
    <t>HUS</t>
  </si>
  <si>
    <t>TS</t>
  </si>
  <si>
    <t>3170 - Övriga intäkter</t>
  </si>
  <si>
    <t>3180 - Bidrag Studiefrämjandet</t>
  </si>
  <si>
    <t>3190 - Försäljning Klubbkläder</t>
  </si>
  <si>
    <t>4170 - Övriga kostnader</t>
  </si>
  <si>
    <t>4190 - Inköp Klubbkläder</t>
  </si>
  <si>
    <t>6230 - Datakommunikation</t>
  </si>
  <si>
    <t>6250 - Porto</t>
  </si>
  <si>
    <t>6391 - Utbildningskostnader</t>
  </si>
  <si>
    <t>6570 - Bankkostnader o PG</t>
  </si>
  <si>
    <t>4140 - Inköp Kök</t>
  </si>
  <si>
    <t>5020 - El hyrd lokal</t>
  </si>
  <si>
    <t>Resultat</t>
  </si>
  <si>
    <t>4015 - Hinderkostnader</t>
  </si>
  <si>
    <t>4141 - Priser</t>
  </si>
  <si>
    <t>4126 - Prov/Tävlingsavgifter</t>
  </si>
  <si>
    <t>3121 - Anläggningsavgift Ridhus</t>
  </si>
  <si>
    <t>5930 - Reklam o PR (annonser)</t>
  </si>
  <si>
    <t>6110 - Kontorsmatrial</t>
  </si>
  <si>
    <t>Intäkter</t>
  </si>
  <si>
    <t>Kostnader</t>
  </si>
  <si>
    <t>5193 - Fastighetsskötsel</t>
  </si>
  <si>
    <t>KÖK</t>
  </si>
  <si>
    <t>4010 - Inköp Matrial o Varor ;TV , DVD</t>
  </si>
  <si>
    <t>6400 - Föreningskostnader( möten, middag)</t>
  </si>
  <si>
    <t>3110 - Medlemsavg HMBK</t>
  </si>
  <si>
    <t>6610 -SBK Avräkning centralavgift</t>
  </si>
  <si>
    <t>3171 - SBK avräkning klubbavgift</t>
  </si>
  <si>
    <t>5010 - Lokal Hyra (wij gården)</t>
  </si>
  <si>
    <t>4110- Medlemskostnader</t>
  </si>
  <si>
    <t>6315- SBK Försäkringsavgift</t>
  </si>
  <si>
    <t>3126 - Prov/Tävlingsavgifter (prov, KM, träningstävling)</t>
  </si>
  <si>
    <t>6150- Trycksaker</t>
  </si>
  <si>
    <t>7330- Bilersättningar</t>
  </si>
  <si>
    <t>4115 - Externa Instr.</t>
  </si>
  <si>
    <t>3115 - Kursavg</t>
  </si>
  <si>
    <t>3140 - Fsg Kök</t>
  </si>
  <si>
    <t>3160 - Fsg Kurslitteratur</t>
  </si>
  <si>
    <t>AG</t>
  </si>
  <si>
    <t>RLS</t>
  </si>
  <si>
    <t>4160 - Inköp kurslitteratur</t>
  </si>
  <si>
    <t>7010 - Domararvode</t>
  </si>
  <si>
    <t xml:space="preserve">6392 - Stambokföring </t>
  </si>
  <si>
    <t>5060 - Städ och renhållning</t>
  </si>
  <si>
    <t>Kontoplan</t>
  </si>
  <si>
    <t>5090 - Övriga kostnader hyrd lokal (VoA)</t>
  </si>
  <si>
    <t>3141 - Fsg Priser</t>
  </si>
  <si>
    <t>Styr</t>
  </si>
  <si>
    <t>Stuga</t>
  </si>
  <si>
    <t>3987 - Erhållna kommunala bidrag</t>
  </si>
  <si>
    <t>HMBK</t>
  </si>
  <si>
    <t>3989 - Övriga erhållna  bidrag</t>
  </si>
  <si>
    <t>Utfall 2019</t>
  </si>
  <si>
    <t>Budget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</si>
</sst>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1" xfId="0" applyFont="1" applyBorder="1"/>
    <xf numFmtId="0" fontId="0" fillId="2" borderId="0" xfId="0" applyFill="1"/>
    <xf numFmtId="0" fontId="0" fillId="0" borderId="1" xfId="0" applyBorder="1"/>
    <xf numFmtId="0" fontId="0" fillId="3" borderId="0" xfId="0" applyFill="1"/>
    <xf numFmtId="0" fontId="3" fillId="2" borderId="0" xfId="0" applyFont="1" applyFill="1"/>
    <xf numFmtId="0" fontId="0" fillId="0" borderId="0" xfId="0" applyFill="1"/>
    <xf numFmtId="0" fontId="3" fillId="0" borderId="0" xfId="0" applyFont="1" applyFill="1"/>
    <xf numFmtId="0" fontId="0" fillId="0" borderId="0" xfId="0" applyFill="1" applyBorder="1"/>
    <xf numFmtId="0" fontId="0" fillId="0" borderId="0" xfId="0"/>
    <xf numFmtId="0" fontId="2" fillId="0" borderId="1" xfId="0" applyFont="1" applyBorder="1"/>
    <xf numFmtId="0" fontId="0" fillId="0" borderId="0" xfId="0" applyBorder="1"/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1" xfId="0" applyFont="1" applyFill="1" applyBorder="1"/>
    <xf numFmtId="0" fontId="0" fillId="0" borderId="2" xfId="0" applyBorder="1"/>
    <xf numFmtId="0" fontId="0" fillId="0" borderId="3" xfId="0" applyBorder="1"/>
    <xf numFmtId="0" fontId="1" fillId="4" borderId="10" xfId="0" applyFont="1" applyFill="1" applyBorder="1"/>
    <xf numFmtId="0" fontId="0" fillId="4" borderId="11" xfId="0" applyFill="1" applyBorder="1"/>
    <xf numFmtId="0" fontId="1" fillId="5" borderId="10" xfId="0" applyFont="1" applyFill="1" applyBorder="1"/>
    <xf numFmtId="0" fontId="0" fillId="5" borderId="11" xfId="0" applyFill="1" applyBorder="1"/>
    <xf numFmtId="0" fontId="1" fillId="6" borderId="8" xfId="0" applyFont="1" applyFill="1" applyBorder="1"/>
    <xf numFmtId="0" fontId="0" fillId="6" borderId="9" xfId="0" applyFill="1" applyBorder="1"/>
    <xf numFmtId="0" fontId="1" fillId="6" borderId="5" xfId="0" applyFont="1" applyFill="1" applyBorder="1"/>
    <xf numFmtId="0" fontId="3" fillId="6" borderId="2" xfId="0" applyFont="1" applyFill="1" applyBorder="1" applyAlignment="1">
      <alignment wrapText="1"/>
    </xf>
    <xf numFmtId="0" fontId="1" fillId="6" borderId="6" xfId="0" applyFont="1" applyFill="1" applyBorder="1"/>
    <xf numFmtId="0" fontId="3" fillId="6" borderId="4" xfId="0" applyFont="1" applyFill="1" applyBorder="1"/>
    <xf numFmtId="0" fontId="0" fillId="6" borderId="4" xfId="0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0"/>
  <sheetViews>
    <sheetView tabSelected="1" zoomScale="90" zoomScaleNormal="90" workbookViewId="0">
      <selection activeCell="H45" sqref="H45"/>
    </sheetView>
  </sheetViews>
  <sheetFormatPr defaultRowHeight="12.75" x14ac:dyDescent="0.2"/>
  <cols>
    <col min="1" max="1" width="42" style="1" customWidth="1"/>
    <col min="2" max="3" width="16.140625" style="17" customWidth="1"/>
    <col min="4" max="4" width="11.140625" style="14" customWidth="1"/>
    <col min="5" max="7" width="11.140625" style="3" customWidth="1"/>
    <col min="8" max="8" width="11.140625" style="14" customWidth="1"/>
    <col min="9" max="9" width="11.140625" style="3" customWidth="1"/>
    <col min="10" max="11" width="11.140625" style="14" customWidth="1"/>
    <col min="12" max="12" width="9.140625" style="6"/>
    <col min="13" max="13" width="10.7109375" style="6" customWidth="1"/>
    <col min="14" max="26" width="9.140625" style="6"/>
  </cols>
  <sheetData>
    <row r="1" spans="1:26" s="5" customFormat="1" x14ac:dyDescent="0.2">
      <c r="A1" s="26"/>
      <c r="B1" s="27" t="s">
        <v>52</v>
      </c>
      <c r="C1" s="27" t="s">
        <v>52</v>
      </c>
      <c r="D1" s="27" t="s">
        <v>49</v>
      </c>
      <c r="E1" s="27" t="s">
        <v>50</v>
      </c>
      <c r="F1" s="27" t="s">
        <v>0</v>
      </c>
      <c r="G1" s="27" t="s">
        <v>40</v>
      </c>
      <c r="H1" s="27" t="s">
        <v>1</v>
      </c>
      <c r="I1" s="27" t="s">
        <v>2</v>
      </c>
      <c r="J1" s="27" t="s">
        <v>24</v>
      </c>
      <c r="K1" s="27" t="s">
        <v>41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2" customFormat="1" ht="13.5" thickBot="1" x14ac:dyDescent="0.25">
      <c r="A2" s="28" t="s">
        <v>46</v>
      </c>
      <c r="B2" s="29" t="s">
        <v>54</v>
      </c>
      <c r="C2" s="30" t="s">
        <v>55</v>
      </c>
      <c r="D2" s="30"/>
      <c r="E2" s="30"/>
      <c r="F2" s="30"/>
      <c r="G2" s="30"/>
      <c r="H2" s="30"/>
      <c r="I2" s="30"/>
      <c r="J2" s="30"/>
      <c r="K2" s="3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15" t="s">
        <v>27</v>
      </c>
      <c r="B3" s="12">
        <v>34525</v>
      </c>
      <c r="C3" s="12">
        <f>SUM(D3:K3)</f>
        <v>22500</v>
      </c>
      <c r="D3" s="12">
        <v>22500</v>
      </c>
      <c r="E3" s="13">
        <v>0</v>
      </c>
      <c r="F3" s="13">
        <v>0</v>
      </c>
      <c r="G3" s="18">
        <v>0</v>
      </c>
      <c r="H3" s="13">
        <v>0</v>
      </c>
      <c r="I3" s="13">
        <v>0</v>
      </c>
      <c r="J3" s="13">
        <v>0</v>
      </c>
      <c r="K3" s="13">
        <v>0</v>
      </c>
      <c r="L3" s="11"/>
      <c r="M3" s="8"/>
    </row>
    <row r="4" spans="1:26" x14ac:dyDescent="0.2">
      <c r="A4" s="16" t="s">
        <v>37</v>
      </c>
      <c r="B4" s="12">
        <v>114200</v>
      </c>
      <c r="C4" s="12">
        <f t="shared" ref="C4:C46" si="0">SUM(D4:K4)</f>
        <v>94750</v>
      </c>
      <c r="D4" s="12">
        <v>0</v>
      </c>
      <c r="E4" s="12">
        <v>0</v>
      </c>
      <c r="F4" s="12">
        <v>0</v>
      </c>
      <c r="G4" s="19">
        <v>20000</v>
      </c>
      <c r="H4" s="12">
        <v>53250</v>
      </c>
      <c r="I4" s="12">
        <v>12500</v>
      </c>
      <c r="J4" s="12">
        <v>0</v>
      </c>
      <c r="K4" s="12">
        <v>9000</v>
      </c>
    </row>
    <row r="5" spans="1:26" x14ac:dyDescent="0.2">
      <c r="A5" s="16" t="s">
        <v>18</v>
      </c>
      <c r="B5" s="12">
        <v>4000</v>
      </c>
      <c r="C5" s="12">
        <f t="shared" ref="C5:C14" si="1">SUM(D5:K5)</f>
        <v>5000</v>
      </c>
      <c r="D5" s="12">
        <v>5000</v>
      </c>
      <c r="E5" s="12">
        <v>0</v>
      </c>
      <c r="F5" s="12">
        <v>0</v>
      </c>
      <c r="G5" s="19">
        <v>0</v>
      </c>
      <c r="H5" s="12">
        <v>0</v>
      </c>
      <c r="I5" s="12">
        <v>0</v>
      </c>
      <c r="J5" s="12">
        <v>0</v>
      </c>
      <c r="K5" s="12">
        <v>0</v>
      </c>
    </row>
    <row r="6" spans="1:26" x14ac:dyDescent="0.2">
      <c r="A6" s="16" t="s">
        <v>33</v>
      </c>
      <c r="B6" s="12">
        <v>32240</v>
      </c>
      <c r="C6" s="12">
        <f t="shared" si="1"/>
        <v>36000</v>
      </c>
      <c r="D6" s="12">
        <v>0</v>
      </c>
      <c r="E6" s="12">
        <v>0</v>
      </c>
      <c r="F6" s="12">
        <v>0</v>
      </c>
      <c r="G6" s="19">
        <v>3000</v>
      </c>
      <c r="H6" s="12">
        <v>0</v>
      </c>
      <c r="I6" s="12">
        <v>8000</v>
      </c>
      <c r="J6" s="12">
        <v>0</v>
      </c>
      <c r="K6" s="12">
        <v>25000</v>
      </c>
    </row>
    <row r="7" spans="1:26" x14ac:dyDescent="0.2">
      <c r="A7" s="16" t="s">
        <v>38</v>
      </c>
      <c r="B7" s="12">
        <v>5480</v>
      </c>
      <c r="C7" s="12">
        <f t="shared" si="1"/>
        <v>9000</v>
      </c>
      <c r="D7" s="12">
        <v>0</v>
      </c>
      <c r="E7" s="12">
        <v>0</v>
      </c>
      <c r="F7" s="12">
        <v>0</v>
      </c>
      <c r="G7" s="19">
        <v>0</v>
      </c>
      <c r="H7" s="12">
        <v>0</v>
      </c>
      <c r="I7" s="12">
        <v>0</v>
      </c>
      <c r="J7" s="12">
        <v>9000</v>
      </c>
      <c r="K7" s="12">
        <v>0</v>
      </c>
    </row>
    <row r="8" spans="1:26" s="9" customFormat="1" x14ac:dyDescent="0.2">
      <c r="A8" s="16" t="s">
        <v>48</v>
      </c>
      <c r="B8" s="12">
        <v>50</v>
      </c>
      <c r="C8" s="12">
        <f t="shared" si="1"/>
        <v>1150</v>
      </c>
      <c r="D8" s="12">
        <v>0</v>
      </c>
      <c r="E8" s="12">
        <v>0</v>
      </c>
      <c r="F8" s="12">
        <v>0</v>
      </c>
      <c r="G8" s="19">
        <v>0</v>
      </c>
      <c r="H8" s="12">
        <v>0</v>
      </c>
      <c r="I8" s="12">
        <v>150</v>
      </c>
      <c r="J8" s="12">
        <v>0</v>
      </c>
      <c r="K8" s="12">
        <v>1000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16" t="s">
        <v>39</v>
      </c>
      <c r="B9" s="12">
        <v>0</v>
      </c>
      <c r="C9" s="12">
        <f t="shared" si="1"/>
        <v>0</v>
      </c>
      <c r="D9" s="12">
        <v>0</v>
      </c>
      <c r="E9" s="12">
        <v>0</v>
      </c>
      <c r="F9" s="12">
        <v>0</v>
      </c>
      <c r="G9" s="19">
        <v>0</v>
      </c>
      <c r="H9" s="12">
        <v>0</v>
      </c>
      <c r="I9" s="12">
        <v>0</v>
      </c>
      <c r="J9" s="12">
        <v>0</v>
      </c>
      <c r="K9" s="12">
        <v>0</v>
      </c>
    </row>
    <row r="10" spans="1:26" x14ac:dyDescent="0.2">
      <c r="A10" s="16" t="s">
        <v>3</v>
      </c>
      <c r="B10" s="12">
        <v>2820</v>
      </c>
      <c r="C10" s="12">
        <f t="shared" si="1"/>
        <v>500</v>
      </c>
      <c r="D10" s="12">
        <v>0</v>
      </c>
      <c r="E10" s="12">
        <v>0</v>
      </c>
      <c r="F10" s="12">
        <v>0</v>
      </c>
      <c r="G10" s="19">
        <v>500</v>
      </c>
      <c r="H10" s="12">
        <v>0</v>
      </c>
      <c r="I10" s="12">
        <v>0</v>
      </c>
      <c r="J10" s="12">
        <v>0</v>
      </c>
      <c r="K10" s="12">
        <v>0</v>
      </c>
    </row>
    <row r="11" spans="1:26" x14ac:dyDescent="0.2">
      <c r="A11" s="16" t="s">
        <v>29</v>
      </c>
      <c r="B11" s="12">
        <v>0</v>
      </c>
      <c r="C11" s="12">
        <f t="shared" si="1"/>
        <v>0</v>
      </c>
      <c r="D11" s="12">
        <v>0</v>
      </c>
      <c r="E11" s="12">
        <v>0</v>
      </c>
      <c r="F11" s="12">
        <v>0</v>
      </c>
      <c r="G11" s="19">
        <v>0</v>
      </c>
      <c r="H11" s="12">
        <v>0</v>
      </c>
      <c r="I11" s="12">
        <v>0</v>
      </c>
      <c r="J11" s="12">
        <v>0</v>
      </c>
      <c r="K11" s="12">
        <v>0</v>
      </c>
    </row>
    <row r="12" spans="1:26" x14ac:dyDescent="0.2">
      <c r="A12" s="16" t="s">
        <v>4</v>
      </c>
      <c r="B12" s="12">
        <v>0</v>
      </c>
      <c r="C12" s="12">
        <f t="shared" si="1"/>
        <v>0</v>
      </c>
      <c r="D12" s="12">
        <v>0</v>
      </c>
      <c r="E12" s="12">
        <v>0</v>
      </c>
      <c r="F12" s="12">
        <v>0</v>
      </c>
      <c r="G12" s="19">
        <v>0</v>
      </c>
      <c r="H12" s="12">
        <v>0</v>
      </c>
      <c r="I12" s="12">
        <v>0</v>
      </c>
      <c r="J12" s="12">
        <v>0</v>
      </c>
      <c r="K12" s="12">
        <v>0</v>
      </c>
    </row>
    <row r="13" spans="1:26" x14ac:dyDescent="0.2">
      <c r="A13" s="16" t="s">
        <v>5</v>
      </c>
      <c r="B13" s="12">
        <v>0</v>
      </c>
      <c r="C13" s="12">
        <f t="shared" si="1"/>
        <v>0</v>
      </c>
      <c r="D13" s="12">
        <v>0</v>
      </c>
      <c r="E13" s="12">
        <v>0</v>
      </c>
      <c r="F13" s="12">
        <v>0</v>
      </c>
      <c r="G13" s="19">
        <v>0</v>
      </c>
      <c r="H13" s="12">
        <v>0</v>
      </c>
      <c r="I13" s="12">
        <v>0</v>
      </c>
      <c r="J13" s="12">
        <v>0</v>
      </c>
      <c r="K13" s="12">
        <v>0</v>
      </c>
    </row>
    <row r="14" spans="1:26" x14ac:dyDescent="0.2">
      <c r="A14" s="16" t="s">
        <v>51</v>
      </c>
      <c r="B14" s="12">
        <v>12000</v>
      </c>
      <c r="C14" s="12">
        <f t="shared" si="1"/>
        <v>12000</v>
      </c>
      <c r="D14" s="12">
        <v>12000</v>
      </c>
      <c r="E14" s="12">
        <v>0</v>
      </c>
      <c r="F14" s="12">
        <v>0</v>
      </c>
      <c r="G14" s="19">
        <v>0</v>
      </c>
      <c r="H14" s="12">
        <v>0</v>
      </c>
      <c r="I14" s="12">
        <v>0</v>
      </c>
      <c r="J14" s="12">
        <v>0</v>
      </c>
      <c r="K14" s="12">
        <v>0</v>
      </c>
    </row>
    <row r="15" spans="1:26" s="9" customFormat="1" x14ac:dyDescent="0.2">
      <c r="A15" s="16" t="s">
        <v>53</v>
      </c>
      <c r="B15" s="12">
        <v>0</v>
      </c>
      <c r="C15" s="12">
        <f t="shared" ref="C15" si="2">SUM(D15:K15)</f>
        <v>0</v>
      </c>
      <c r="D15" s="12">
        <v>0</v>
      </c>
      <c r="E15" s="12">
        <v>0</v>
      </c>
      <c r="F15" s="12">
        <v>0</v>
      </c>
      <c r="G15" s="19">
        <v>0</v>
      </c>
      <c r="H15" s="12">
        <v>0</v>
      </c>
      <c r="I15" s="12">
        <v>0</v>
      </c>
      <c r="J15" s="12">
        <v>0</v>
      </c>
      <c r="K15" s="12">
        <v>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2" customFormat="1" ht="13.5" thickBot="1" x14ac:dyDescent="0.25">
      <c r="A16" s="20" t="s">
        <v>21</v>
      </c>
      <c r="B16" s="21">
        <f>SUM(B3:B15)</f>
        <v>205315</v>
      </c>
      <c r="C16" s="21">
        <f t="shared" si="0"/>
        <v>180900</v>
      </c>
      <c r="D16" s="21">
        <f>SUM(D3:D15)</f>
        <v>39500</v>
      </c>
      <c r="E16" s="21">
        <f>SUM(E3:E15)</f>
        <v>0</v>
      </c>
      <c r="F16" s="21">
        <f t="shared" ref="F16" si="3">SUM(F3:F15)</f>
        <v>0</v>
      </c>
      <c r="G16" s="21">
        <f>SUM(G3:G15)</f>
        <v>23500</v>
      </c>
      <c r="H16" s="21">
        <f>SUM(H3:H15)</f>
        <v>53250</v>
      </c>
      <c r="I16" s="21">
        <f>SUM(I3:I15)</f>
        <v>20650</v>
      </c>
      <c r="J16" s="21">
        <f>SUM(J3:J15)</f>
        <v>9000</v>
      </c>
      <c r="K16" s="21">
        <f>SUM(K3:K15)</f>
        <v>35000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11" x14ac:dyDescent="0.2">
      <c r="A17" s="16" t="s">
        <v>25</v>
      </c>
      <c r="B17" s="12">
        <v>14295.2</v>
      </c>
      <c r="C17" s="12">
        <f t="shared" si="0"/>
        <v>50500</v>
      </c>
      <c r="D17" s="12">
        <v>6000</v>
      </c>
      <c r="E17" s="12">
        <v>30000</v>
      </c>
      <c r="F17" s="12">
        <v>0</v>
      </c>
      <c r="G17" s="19">
        <v>500</v>
      </c>
      <c r="H17" s="12">
        <v>5000</v>
      </c>
      <c r="I17" s="12">
        <v>0</v>
      </c>
      <c r="J17" s="12">
        <v>0</v>
      </c>
      <c r="K17" s="12">
        <v>9000</v>
      </c>
    </row>
    <row r="18" spans="1:11" x14ac:dyDescent="0.2">
      <c r="A18" s="16" t="s">
        <v>15</v>
      </c>
      <c r="B18" s="12">
        <v>0</v>
      </c>
      <c r="C18" s="12">
        <f t="shared" si="0"/>
        <v>10000</v>
      </c>
      <c r="D18" s="12">
        <v>0</v>
      </c>
      <c r="E18" s="12">
        <v>0</v>
      </c>
      <c r="F18" s="12">
        <v>0</v>
      </c>
      <c r="G18" s="19">
        <v>10000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">
      <c r="A19" s="16" t="s">
        <v>31</v>
      </c>
      <c r="B19" s="12">
        <v>3000</v>
      </c>
      <c r="C19" s="12">
        <f t="shared" ref="C19:C44" si="4">SUM(D19:K19)</f>
        <v>3000</v>
      </c>
      <c r="D19" s="12">
        <v>3000</v>
      </c>
      <c r="E19" s="12">
        <v>0</v>
      </c>
      <c r="F19" s="12">
        <v>0</v>
      </c>
      <c r="G19" s="19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x14ac:dyDescent="0.2">
      <c r="A20" s="16" t="s">
        <v>36</v>
      </c>
      <c r="B20" s="12">
        <v>24045</v>
      </c>
      <c r="C20" s="12">
        <f t="shared" si="4"/>
        <v>12000</v>
      </c>
      <c r="D20" s="12">
        <v>0</v>
      </c>
      <c r="E20" s="12">
        <v>0</v>
      </c>
      <c r="F20" s="12">
        <v>0</v>
      </c>
      <c r="G20" s="19">
        <v>0</v>
      </c>
      <c r="H20" s="12">
        <v>0</v>
      </c>
      <c r="I20" s="12">
        <v>12000</v>
      </c>
      <c r="J20" s="12">
        <v>0</v>
      </c>
      <c r="K20" s="12">
        <v>0</v>
      </c>
    </row>
    <row r="21" spans="1:11" x14ac:dyDescent="0.2">
      <c r="A21" s="16" t="s">
        <v>17</v>
      </c>
      <c r="B21" s="12">
        <v>7045</v>
      </c>
      <c r="C21" s="12">
        <f t="shared" si="4"/>
        <v>9150</v>
      </c>
      <c r="D21" s="12">
        <v>0</v>
      </c>
      <c r="E21" s="12">
        <v>0</v>
      </c>
      <c r="F21" s="12">
        <v>0</v>
      </c>
      <c r="G21" s="19">
        <v>0</v>
      </c>
      <c r="H21" s="12">
        <v>0</v>
      </c>
      <c r="I21" s="12">
        <v>1650</v>
      </c>
      <c r="J21" s="12">
        <v>0</v>
      </c>
      <c r="K21" s="12">
        <v>7500</v>
      </c>
    </row>
    <row r="22" spans="1:11" x14ac:dyDescent="0.2">
      <c r="A22" s="16" t="s">
        <v>12</v>
      </c>
      <c r="B22" s="12">
        <v>8504.5300000000007</v>
      </c>
      <c r="C22" s="12">
        <f t="shared" si="4"/>
        <v>14000</v>
      </c>
      <c r="D22" s="12">
        <v>0</v>
      </c>
      <c r="E22" s="12">
        <v>0</v>
      </c>
      <c r="F22" s="12">
        <v>0</v>
      </c>
      <c r="G22" s="19">
        <v>0</v>
      </c>
      <c r="H22" s="12">
        <v>0</v>
      </c>
      <c r="I22" s="12">
        <v>0</v>
      </c>
      <c r="J22" s="12">
        <v>14000</v>
      </c>
      <c r="K22" s="12">
        <v>0</v>
      </c>
    </row>
    <row r="23" spans="1:11" x14ac:dyDescent="0.2">
      <c r="A23" s="16" t="s">
        <v>16</v>
      </c>
      <c r="B23" s="12">
        <v>1089</v>
      </c>
      <c r="C23" s="12">
        <f t="shared" si="4"/>
        <v>3000</v>
      </c>
      <c r="D23" s="12">
        <v>0</v>
      </c>
      <c r="E23" s="12">
        <v>0</v>
      </c>
      <c r="F23" s="12">
        <v>0</v>
      </c>
      <c r="G23" s="19">
        <v>2000</v>
      </c>
      <c r="H23" s="12">
        <v>0</v>
      </c>
      <c r="I23" s="12">
        <v>1000</v>
      </c>
      <c r="J23" s="12">
        <v>0</v>
      </c>
      <c r="K23" s="12">
        <v>0</v>
      </c>
    </row>
    <row r="24" spans="1:11" x14ac:dyDescent="0.2">
      <c r="A24" s="16" t="s">
        <v>42</v>
      </c>
      <c r="B24" s="12">
        <v>9508</v>
      </c>
      <c r="C24" s="12">
        <f t="shared" si="4"/>
        <v>3750</v>
      </c>
      <c r="D24" s="12">
        <v>0</v>
      </c>
      <c r="E24" s="12">
        <v>0</v>
      </c>
      <c r="F24" s="12">
        <v>0</v>
      </c>
      <c r="G24" s="19">
        <v>0</v>
      </c>
      <c r="H24" s="12">
        <v>3750</v>
      </c>
      <c r="I24" s="12">
        <v>0</v>
      </c>
      <c r="J24" s="12">
        <v>0</v>
      </c>
      <c r="K24" s="12">
        <v>0</v>
      </c>
    </row>
    <row r="25" spans="1:11" x14ac:dyDescent="0.2">
      <c r="A25" s="16" t="s">
        <v>6</v>
      </c>
      <c r="B25" s="12">
        <v>7360</v>
      </c>
      <c r="C25" s="12">
        <f t="shared" si="4"/>
        <v>1000</v>
      </c>
      <c r="D25" s="12">
        <v>0</v>
      </c>
      <c r="E25" s="12">
        <v>0</v>
      </c>
      <c r="F25" s="12">
        <v>0</v>
      </c>
      <c r="G25" s="19">
        <v>0</v>
      </c>
      <c r="H25" s="12">
        <v>1000</v>
      </c>
      <c r="I25" s="12">
        <v>0</v>
      </c>
      <c r="J25" s="12">
        <v>0</v>
      </c>
      <c r="K25" s="12">
        <v>0</v>
      </c>
    </row>
    <row r="26" spans="1:11" x14ac:dyDescent="0.2">
      <c r="A26" s="16" t="s">
        <v>7</v>
      </c>
      <c r="B26" s="12">
        <v>0</v>
      </c>
      <c r="C26" s="12">
        <f t="shared" si="4"/>
        <v>0</v>
      </c>
      <c r="D26" s="12">
        <v>0</v>
      </c>
      <c r="E26" s="12">
        <v>0</v>
      </c>
      <c r="F26" s="12">
        <v>0</v>
      </c>
      <c r="G26" s="19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x14ac:dyDescent="0.2">
      <c r="A27" s="16" t="s">
        <v>30</v>
      </c>
      <c r="B27" s="12">
        <v>21149</v>
      </c>
      <c r="C27" s="12">
        <f t="shared" si="4"/>
        <v>20000</v>
      </c>
      <c r="D27" s="12">
        <v>0</v>
      </c>
      <c r="E27" s="12">
        <v>20000</v>
      </c>
      <c r="F27" s="12">
        <v>0</v>
      </c>
      <c r="G27" s="19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x14ac:dyDescent="0.2">
      <c r="A28" s="16" t="s">
        <v>13</v>
      </c>
      <c r="B28" s="12">
        <v>12101</v>
      </c>
      <c r="C28" s="12">
        <f t="shared" si="4"/>
        <v>11000</v>
      </c>
      <c r="D28" s="12">
        <v>0</v>
      </c>
      <c r="E28" s="12">
        <v>11000</v>
      </c>
      <c r="F28" s="12">
        <v>0</v>
      </c>
      <c r="G28" s="19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x14ac:dyDescent="0.2">
      <c r="A29" s="16" t="s">
        <v>45</v>
      </c>
      <c r="B29" s="12">
        <v>3859</v>
      </c>
      <c r="C29" s="12">
        <f t="shared" si="4"/>
        <v>5000</v>
      </c>
      <c r="D29" s="12">
        <v>0</v>
      </c>
      <c r="E29" s="12">
        <v>5000</v>
      </c>
      <c r="F29" s="12">
        <v>0</v>
      </c>
      <c r="G29" s="19">
        <v>0</v>
      </c>
      <c r="H29" s="12">
        <v>0</v>
      </c>
      <c r="I29" s="12">
        <v>0</v>
      </c>
      <c r="J29" s="12">
        <v>0</v>
      </c>
      <c r="K29" s="12">
        <v>0</v>
      </c>
    </row>
    <row r="30" spans="1:11" x14ac:dyDescent="0.2">
      <c r="A30" s="16" t="s">
        <v>47</v>
      </c>
      <c r="B30" s="12">
        <v>778</v>
      </c>
      <c r="C30" s="12">
        <f t="shared" si="4"/>
        <v>1000</v>
      </c>
      <c r="D30" s="12">
        <v>0</v>
      </c>
      <c r="E30" s="12">
        <v>1000</v>
      </c>
      <c r="F30" s="12">
        <v>0</v>
      </c>
      <c r="G30" s="19">
        <v>0</v>
      </c>
      <c r="H30" s="12">
        <v>0</v>
      </c>
      <c r="I30" s="12">
        <v>0</v>
      </c>
      <c r="J30" s="12">
        <v>0</v>
      </c>
      <c r="K30" s="12">
        <v>0</v>
      </c>
    </row>
    <row r="31" spans="1:11" x14ac:dyDescent="0.2">
      <c r="A31" s="16" t="s">
        <v>23</v>
      </c>
      <c r="B31" s="12">
        <v>0</v>
      </c>
      <c r="C31" s="12">
        <f t="shared" si="4"/>
        <v>4000</v>
      </c>
      <c r="D31" s="12">
        <v>0</v>
      </c>
      <c r="E31" s="19">
        <v>4000</v>
      </c>
      <c r="F31" s="12">
        <v>0</v>
      </c>
      <c r="G31" s="19">
        <v>0</v>
      </c>
      <c r="H31" s="12">
        <v>0</v>
      </c>
      <c r="I31" s="12">
        <v>0</v>
      </c>
      <c r="J31" s="12">
        <v>0</v>
      </c>
      <c r="K31" s="12">
        <v>0</v>
      </c>
    </row>
    <row r="32" spans="1:11" x14ac:dyDescent="0.2">
      <c r="A32" s="16" t="s">
        <v>19</v>
      </c>
      <c r="B32" s="12">
        <v>0</v>
      </c>
      <c r="C32" s="12">
        <f t="shared" si="4"/>
        <v>0</v>
      </c>
      <c r="D32" s="12">
        <v>0</v>
      </c>
      <c r="E32" s="19">
        <v>0</v>
      </c>
      <c r="F32" s="12">
        <v>0</v>
      </c>
      <c r="G32" s="19">
        <v>0</v>
      </c>
      <c r="H32" s="12">
        <v>0</v>
      </c>
      <c r="I32" s="12">
        <v>0</v>
      </c>
      <c r="J32" s="12">
        <v>0</v>
      </c>
      <c r="K32" s="12">
        <v>0</v>
      </c>
    </row>
    <row r="33" spans="1:26" x14ac:dyDescent="0.2">
      <c r="A33" s="16" t="s">
        <v>20</v>
      </c>
      <c r="B33" s="12">
        <v>0</v>
      </c>
      <c r="C33" s="12">
        <f t="shared" si="4"/>
        <v>0</v>
      </c>
      <c r="D33" s="12">
        <v>0</v>
      </c>
      <c r="E33" s="19">
        <v>0</v>
      </c>
      <c r="F33" s="12">
        <v>0</v>
      </c>
      <c r="G33" s="19">
        <v>0</v>
      </c>
      <c r="H33" s="12">
        <v>0</v>
      </c>
      <c r="I33" s="12">
        <v>0</v>
      </c>
      <c r="J33" s="12">
        <v>0</v>
      </c>
      <c r="K33" s="12">
        <v>0</v>
      </c>
    </row>
    <row r="34" spans="1:26" x14ac:dyDescent="0.2">
      <c r="A34" s="16" t="s">
        <v>34</v>
      </c>
      <c r="B34" s="12">
        <v>0</v>
      </c>
      <c r="C34" s="12">
        <f t="shared" si="4"/>
        <v>0</v>
      </c>
      <c r="D34" s="12">
        <v>0</v>
      </c>
      <c r="E34" s="19">
        <v>0</v>
      </c>
      <c r="F34" s="12">
        <v>0</v>
      </c>
      <c r="G34" s="19">
        <v>0</v>
      </c>
      <c r="H34" s="12">
        <v>0</v>
      </c>
      <c r="I34" s="12">
        <v>0</v>
      </c>
      <c r="J34" s="12">
        <v>0</v>
      </c>
      <c r="K34" s="12">
        <v>0</v>
      </c>
    </row>
    <row r="35" spans="1:26" x14ac:dyDescent="0.2">
      <c r="A35" s="16" t="s">
        <v>8</v>
      </c>
      <c r="B35" s="12">
        <v>501.25</v>
      </c>
      <c r="C35" s="12">
        <f t="shared" si="4"/>
        <v>500</v>
      </c>
      <c r="D35" s="12">
        <v>500</v>
      </c>
      <c r="E35" s="19">
        <v>0</v>
      </c>
      <c r="F35" s="12">
        <v>0</v>
      </c>
      <c r="G35" s="19">
        <v>0</v>
      </c>
      <c r="H35" s="12">
        <v>0</v>
      </c>
      <c r="I35" s="12">
        <v>0</v>
      </c>
      <c r="J35" s="12">
        <v>0</v>
      </c>
      <c r="K35" s="12">
        <v>0</v>
      </c>
    </row>
    <row r="36" spans="1:26" x14ac:dyDescent="0.2">
      <c r="A36" s="16" t="s">
        <v>9</v>
      </c>
      <c r="B36" s="12">
        <v>0</v>
      </c>
      <c r="C36" s="12">
        <f t="shared" si="4"/>
        <v>0</v>
      </c>
      <c r="D36" s="12">
        <v>0</v>
      </c>
      <c r="E36" s="19">
        <v>0</v>
      </c>
      <c r="F36" s="12">
        <v>0</v>
      </c>
      <c r="G36" s="19">
        <v>0</v>
      </c>
      <c r="H36" s="12">
        <v>0</v>
      </c>
      <c r="I36" s="12">
        <v>0</v>
      </c>
      <c r="J36" s="12">
        <v>0</v>
      </c>
      <c r="K36" s="12">
        <v>0</v>
      </c>
    </row>
    <row r="37" spans="1:26" x14ac:dyDescent="0.2">
      <c r="A37" s="16" t="s">
        <v>32</v>
      </c>
      <c r="B37" s="12">
        <v>1396</v>
      </c>
      <c r="C37" s="12">
        <f t="shared" si="4"/>
        <v>1500</v>
      </c>
      <c r="D37" s="12">
        <v>1500</v>
      </c>
      <c r="E37" s="19">
        <v>0</v>
      </c>
      <c r="F37" s="12">
        <v>0</v>
      </c>
      <c r="G37" s="19">
        <v>0</v>
      </c>
      <c r="H37" s="12">
        <v>0</v>
      </c>
      <c r="I37" s="12">
        <v>0</v>
      </c>
      <c r="J37" s="12">
        <v>0</v>
      </c>
      <c r="K37" s="12">
        <v>0</v>
      </c>
    </row>
    <row r="38" spans="1:26" x14ac:dyDescent="0.2">
      <c r="A38" s="16" t="s">
        <v>10</v>
      </c>
      <c r="B38" s="12">
        <v>12280.43</v>
      </c>
      <c r="C38" s="12">
        <f t="shared" si="4"/>
        <v>24000</v>
      </c>
      <c r="D38" s="12">
        <v>2000</v>
      </c>
      <c r="E38" s="19">
        <v>0</v>
      </c>
      <c r="F38" s="12">
        <v>0</v>
      </c>
      <c r="G38" s="19">
        <v>8000</v>
      </c>
      <c r="H38" s="12">
        <v>7000</v>
      </c>
      <c r="I38" s="12">
        <v>1000</v>
      </c>
      <c r="J38" s="12">
        <v>0</v>
      </c>
      <c r="K38" s="12">
        <v>6000</v>
      </c>
    </row>
    <row r="39" spans="1:26" x14ac:dyDescent="0.2">
      <c r="A39" s="16" t="s">
        <v>44</v>
      </c>
      <c r="B39" s="12">
        <v>4120</v>
      </c>
      <c r="C39" s="12">
        <f t="shared" si="4"/>
        <v>5200</v>
      </c>
      <c r="D39" s="12">
        <v>0</v>
      </c>
      <c r="E39" s="19">
        <v>0</v>
      </c>
      <c r="F39" s="12">
        <v>0</v>
      </c>
      <c r="G39" s="19">
        <v>0</v>
      </c>
      <c r="H39" s="12">
        <v>0</v>
      </c>
      <c r="I39" s="12">
        <v>1200</v>
      </c>
      <c r="J39" s="12">
        <v>0</v>
      </c>
      <c r="K39" s="12">
        <v>4000</v>
      </c>
    </row>
    <row r="40" spans="1:26" x14ac:dyDescent="0.2">
      <c r="A40" s="16" t="s">
        <v>26</v>
      </c>
      <c r="B40" s="12">
        <v>15915.5</v>
      </c>
      <c r="C40" s="12">
        <f t="shared" si="4"/>
        <v>19000</v>
      </c>
      <c r="D40" s="12">
        <v>15000</v>
      </c>
      <c r="E40" s="19">
        <v>0</v>
      </c>
      <c r="F40" s="12">
        <v>0</v>
      </c>
      <c r="G40" s="19">
        <v>1200</v>
      </c>
      <c r="H40" s="12">
        <v>2500</v>
      </c>
      <c r="I40" s="12">
        <v>300</v>
      </c>
      <c r="J40" s="12">
        <v>0</v>
      </c>
      <c r="K40" s="12">
        <v>0</v>
      </c>
    </row>
    <row r="41" spans="1:26" x14ac:dyDescent="0.2">
      <c r="A41" s="16" t="s">
        <v>11</v>
      </c>
      <c r="B41" s="12">
        <v>2112</v>
      </c>
      <c r="C41" s="12">
        <f t="shared" si="4"/>
        <v>2000</v>
      </c>
      <c r="D41" s="12">
        <v>2000</v>
      </c>
      <c r="E41" s="19">
        <v>0</v>
      </c>
      <c r="F41" s="12">
        <v>0</v>
      </c>
      <c r="G41" s="19">
        <v>0</v>
      </c>
      <c r="H41" s="12">
        <v>0</v>
      </c>
      <c r="I41" s="12">
        <v>0</v>
      </c>
      <c r="J41" s="12">
        <v>0</v>
      </c>
      <c r="K41" s="12">
        <v>0</v>
      </c>
    </row>
    <row r="42" spans="1:26" x14ac:dyDescent="0.2">
      <c r="A42" s="16" t="s">
        <v>28</v>
      </c>
      <c r="B42" s="12">
        <v>13200</v>
      </c>
      <c r="C42" s="12">
        <f t="shared" si="4"/>
        <v>0</v>
      </c>
      <c r="D42" s="12">
        <v>0</v>
      </c>
      <c r="E42" s="19">
        <v>0</v>
      </c>
      <c r="F42" s="12">
        <v>0</v>
      </c>
      <c r="G42" s="19">
        <v>0</v>
      </c>
      <c r="H42" s="12">
        <v>0</v>
      </c>
      <c r="I42" s="12">
        <v>0</v>
      </c>
      <c r="J42" s="12">
        <v>0</v>
      </c>
      <c r="K42" s="12">
        <v>0</v>
      </c>
    </row>
    <row r="43" spans="1:26" x14ac:dyDescent="0.2">
      <c r="A43" s="16" t="s">
        <v>43</v>
      </c>
      <c r="B43" s="12">
        <v>3700</v>
      </c>
      <c r="C43" s="12">
        <f t="shared" si="4"/>
        <v>5000</v>
      </c>
      <c r="D43" s="12">
        <v>0</v>
      </c>
      <c r="E43" s="19">
        <v>0</v>
      </c>
      <c r="F43" s="12">
        <v>0</v>
      </c>
      <c r="G43" s="19">
        <v>0</v>
      </c>
      <c r="H43" s="12">
        <v>0</v>
      </c>
      <c r="I43" s="12">
        <v>1000</v>
      </c>
      <c r="J43" s="12">
        <v>0</v>
      </c>
      <c r="K43" s="12">
        <v>4000</v>
      </c>
      <c r="M43" s="8"/>
    </row>
    <row r="44" spans="1:26" x14ac:dyDescent="0.2">
      <c r="A44" s="16" t="s">
        <v>35</v>
      </c>
      <c r="B44" s="12">
        <v>7825.06</v>
      </c>
      <c r="C44" s="12">
        <f t="shared" si="4"/>
        <v>13500</v>
      </c>
      <c r="D44" s="12">
        <v>10000</v>
      </c>
      <c r="E44" s="19">
        <v>0</v>
      </c>
      <c r="F44" s="12">
        <v>0</v>
      </c>
      <c r="G44" s="19">
        <v>0</v>
      </c>
      <c r="H44" s="12">
        <v>0</v>
      </c>
      <c r="I44" s="12">
        <v>500</v>
      </c>
      <c r="J44" s="12">
        <v>0</v>
      </c>
      <c r="K44" s="12">
        <v>3000</v>
      </c>
    </row>
    <row r="45" spans="1:26" s="2" customFormat="1" ht="13.5" thickBot="1" x14ac:dyDescent="0.25">
      <c r="A45" s="22" t="s">
        <v>22</v>
      </c>
      <c r="B45" s="23">
        <f>SUM(B17:B44)</f>
        <v>173783.97</v>
      </c>
      <c r="C45" s="23">
        <f t="shared" si="0"/>
        <v>218100</v>
      </c>
      <c r="D45" s="23">
        <f>SUM(D17:D44)</f>
        <v>40000</v>
      </c>
      <c r="E45" s="23">
        <f t="shared" ref="E45:K45" si="5">SUM(E17:E44)</f>
        <v>71000</v>
      </c>
      <c r="F45" s="23">
        <f t="shared" si="5"/>
        <v>0</v>
      </c>
      <c r="G45" s="23">
        <f t="shared" si="5"/>
        <v>21700</v>
      </c>
      <c r="H45" s="23">
        <f t="shared" si="5"/>
        <v>19250</v>
      </c>
      <c r="I45" s="23">
        <f t="shared" si="5"/>
        <v>18650</v>
      </c>
      <c r="J45" s="23">
        <f t="shared" si="5"/>
        <v>14000</v>
      </c>
      <c r="K45" s="23">
        <f t="shared" si="5"/>
        <v>33500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s="4" customFormat="1" ht="13.5" thickBot="1" x14ac:dyDescent="0.25">
      <c r="A46" s="24" t="s">
        <v>14</v>
      </c>
      <c r="B46" s="25">
        <f>B16-B45</f>
        <v>31531.03</v>
      </c>
      <c r="C46" s="25">
        <f t="shared" si="0"/>
        <v>-37200</v>
      </c>
      <c r="D46" s="25">
        <f>D16-D45</f>
        <v>-500</v>
      </c>
      <c r="E46" s="25">
        <f t="shared" ref="E46:K46" si="6">E16-E45</f>
        <v>-71000</v>
      </c>
      <c r="F46" s="25">
        <f t="shared" si="6"/>
        <v>0</v>
      </c>
      <c r="G46" s="25">
        <f t="shared" si="6"/>
        <v>1800</v>
      </c>
      <c r="H46" s="25">
        <f t="shared" si="6"/>
        <v>34000</v>
      </c>
      <c r="I46" s="25">
        <f t="shared" si="6"/>
        <v>2000</v>
      </c>
      <c r="J46" s="25">
        <f t="shared" si="6"/>
        <v>-5000</v>
      </c>
      <c r="K46" s="25">
        <f t="shared" si="6"/>
        <v>1500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3.5" thickTop="1" x14ac:dyDescent="0.2">
      <c r="I47" s="14"/>
    </row>
    <row r="49" spans="1:1" x14ac:dyDescent="0.2">
      <c r="A49" s="10"/>
    </row>
    <row r="50" spans="1:1" x14ac:dyDescent="0.2">
      <c r="A50" s="10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8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HMBK Budget 2020</vt:lpstr>
      <vt:lpstr>'HMBK Budget 2020'!Utskriftsområde</vt:lpstr>
      <vt:lpstr>'HMBK Budget 2020'!Utskriftsrubriker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Björkén</dc:creator>
  <cp:lastModifiedBy>Jensen Anders</cp:lastModifiedBy>
  <cp:lastPrinted>2018-01-16T14:51:09Z</cp:lastPrinted>
  <dcterms:created xsi:type="dcterms:W3CDTF">2009-02-22T08:28:02Z</dcterms:created>
  <dcterms:modified xsi:type="dcterms:W3CDTF">2020-01-29T12:18:34Z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f2ec83-e677-438d-afb7-4c7c0dbc872b_Enabled">
    <vt:lpwstr>True</vt:lpwstr>
  </property>
  <property fmtid="{D5CDD505-2E9C-101B-9397-08002B2CF9AE}" pid="3" name="MSIP_Label_a7f2ec83-e677-438d-afb7-4c7c0dbc872b_SiteId">
    <vt:lpwstr>3bc062e4-ac9d-4c17-b4dd-3aad637ff1ac</vt:lpwstr>
  </property>
  <property fmtid="{D5CDD505-2E9C-101B-9397-08002B2CF9AE}" pid="4" name="MSIP_Label_a7f2ec83-e677-438d-afb7-4c7c0dbc872b_Owner">
    <vt:lpwstr>anders.jensen@scania.com</vt:lpwstr>
  </property>
  <property fmtid="{D5CDD505-2E9C-101B-9397-08002B2CF9AE}" pid="5" name="MSIP_Label_a7f2ec83-e677-438d-afb7-4c7c0dbc872b_SetDate">
    <vt:lpwstr>2019-01-10T08:58:24.9154294Z</vt:lpwstr>
  </property>
  <property fmtid="{D5CDD505-2E9C-101B-9397-08002B2CF9AE}" pid="6" name="MSIP_Label_a7f2ec83-e677-438d-afb7-4c7c0dbc872b_Name">
    <vt:lpwstr>Internal</vt:lpwstr>
  </property>
  <property fmtid="{D5CDD505-2E9C-101B-9397-08002B2CF9AE}" pid="7" name="MSIP_Label_a7f2ec83-e677-438d-afb7-4c7c0dbc872b_Application">
    <vt:lpwstr>Microsoft Azure Information Protection</vt:lpwstr>
  </property>
  <property fmtid="{D5CDD505-2E9C-101B-9397-08002B2CF9AE}" pid="8" name="MSIP_Label_a7f2ec83-e677-438d-afb7-4c7c0dbc872b_Extended_MSFT_Method">
    <vt:lpwstr>Automatic</vt:lpwstr>
  </property>
  <property fmtid="{D5CDD505-2E9C-101B-9397-08002B2CF9AE}" pid="9" name="Sensitivity">
    <vt:lpwstr>Internal</vt:lpwstr>
  </property>
</Properties>
</file>